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D1033" i="2"/>
  <c r="C1033" i="2"/>
  <c r="B1033" i="2"/>
  <c r="A1033" i="2"/>
  <c r="H1032" i="2"/>
  <c r="F1032" i="2"/>
  <c r="E1032" i="2"/>
  <c r="C1032" i="2"/>
  <c r="B1032" i="2"/>
  <c r="A1032" i="2"/>
  <c r="D1032" i="2" s="1"/>
  <c r="H1031" i="2"/>
  <c r="F1031" i="2"/>
  <c r="E1031" i="2"/>
  <c r="D1031" i="2"/>
  <c r="C1031" i="2"/>
  <c r="B1031" i="2"/>
  <c r="A1031" i="2"/>
  <c r="H1030" i="2"/>
  <c r="F1030" i="2"/>
  <c r="E1030" i="2"/>
  <c r="C1030" i="2"/>
  <c r="B1030" i="2"/>
  <c r="A1030" i="2"/>
  <c r="D1030" i="2" s="1"/>
  <c r="H1029" i="2"/>
  <c r="F1029" i="2"/>
  <c r="E1029" i="2"/>
  <c r="D1029" i="2"/>
  <c r="C1029" i="2"/>
  <c r="B1029" i="2"/>
  <c r="A1029" i="2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D1009" i="2"/>
  <c r="C1009" i="2"/>
  <c r="B1009" i="2"/>
  <c r="A1009" i="2"/>
  <c r="H1008" i="2"/>
  <c r="F1008" i="2"/>
  <c r="E1008" i="2"/>
  <c r="C1008" i="2"/>
  <c r="B1008" i="2"/>
  <c r="A1008" i="2"/>
  <c r="D1008" i="2" s="1"/>
  <c r="H1007" i="2"/>
  <c r="F1007" i="2"/>
  <c r="E1007" i="2"/>
  <c r="D1007" i="2"/>
  <c r="C1007" i="2"/>
  <c r="B1007" i="2"/>
  <c r="A1007" i="2"/>
  <c r="H1006" i="2"/>
  <c r="F1006" i="2"/>
  <c r="E1006" i="2"/>
  <c r="C1006" i="2"/>
  <c r="B1006" i="2"/>
  <c r="A1006" i="2"/>
  <c r="D1006" i="2" s="1"/>
  <c r="H1005" i="2"/>
  <c r="F1005" i="2"/>
  <c r="E1005" i="2"/>
  <c r="D1005" i="2"/>
  <c r="C1005" i="2"/>
  <c r="B1005" i="2"/>
  <c r="A1005" i="2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D998" i="2"/>
  <c r="C998" i="2"/>
  <c r="B998" i="2"/>
  <c r="A998" i="2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D976" i="2"/>
  <c r="C976" i="2"/>
  <c r="B976" i="2"/>
  <c r="A976" i="2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D971" i="2"/>
  <c r="C971" i="2"/>
  <c r="B971" i="2"/>
  <c r="A971" i="2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D968" i="2"/>
  <c r="C968" i="2"/>
  <c r="B968" i="2"/>
  <c r="A968" i="2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D961" i="2"/>
  <c r="C961" i="2"/>
  <c r="B961" i="2"/>
  <c r="A961" i="2"/>
  <c r="H960" i="2"/>
  <c r="F960" i="2"/>
  <c r="E960" i="2"/>
  <c r="C960" i="2"/>
  <c r="B960" i="2"/>
  <c r="A960" i="2"/>
  <c r="D960" i="2" s="1"/>
  <c r="H959" i="2"/>
  <c r="F959" i="2"/>
  <c r="E959" i="2"/>
  <c r="D959" i="2"/>
  <c r="C959" i="2"/>
  <c r="B959" i="2"/>
  <c r="A959" i="2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D952" i="2"/>
  <c r="C952" i="2"/>
  <c r="B952" i="2"/>
  <c r="A952" i="2"/>
  <c r="H951" i="2"/>
  <c r="F951" i="2"/>
  <c r="E951" i="2"/>
  <c r="C951" i="2"/>
  <c r="B951" i="2"/>
  <c r="A951" i="2"/>
  <c r="D951" i="2" s="1"/>
  <c r="H950" i="2"/>
  <c r="F950" i="2"/>
  <c r="E950" i="2"/>
  <c r="D950" i="2"/>
  <c r="C950" i="2"/>
  <c r="B950" i="2"/>
  <c r="A950" i="2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D942" i="2"/>
  <c r="C942" i="2"/>
  <c r="B942" i="2"/>
  <c r="A942" i="2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D932" i="2"/>
  <c r="C932" i="2"/>
  <c r="B932" i="2"/>
  <c r="A932" i="2"/>
  <c r="H931" i="2"/>
  <c r="F931" i="2"/>
  <c r="E931" i="2"/>
  <c r="C931" i="2"/>
  <c r="B931" i="2"/>
  <c r="A931" i="2"/>
  <c r="D931" i="2" s="1"/>
  <c r="H930" i="2"/>
  <c r="F930" i="2"/>
  <c r="E930" i="2"/>
  <c r="D930" i="2"/>
  <c r="C930" i="2"/>
  <c r="B930" i="2"/>
  <c r="A930" i="2"/>
  <c r="H929" i="2"/>
  <c r="F929" i="2"/>
  <c r="E929" i="2"/>
  <c r="C929" i="2"/>
  <c r="B929" i="2"/>
  <c r="A929" i="2"/>
  <c r="D929" i="2" s="1"/>
  <c r="H928" i="2"/>
  <c r="F928" i="2"/>
  <c r="E928" i="2"/>
  <c r="D928" i="2"/>
  <c r="C928" i="2"/>
  <c r="B928" i="2"/>
  <c r="A928" i="2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D925" i="2"/>
  <c r="C925" i="2"/>
  <c r="B925" i="2"/>
  <c r="A925" i="2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D921" i="2"/>
  <c r="C921" i="2"/>
  <c r="B921" i="2"/>
  <c r="A921" i="2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D914" i="2"/>
  <c r="C914" i="2"/>
  <c r="B914" i="2"/>
  <c r="A914" i="2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D911" i="2"/>
  <c r="C911" i="2"/>
  <c r="B911" i="2"/>
  <c r="A911" i="2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D908" i="2"/>
  <c r="C908" i="2"/>
  <c r="B908" i="2"/>
  <c r="A908" i="2"/>
  <c r="H907" i="2"/>
  <c r="F907" i="2"/>
  <c r="E907" i="2"/>
  <c r="C907" i="2"/>
  <c r="B907" i="2"/>
  <c r="A907" i="2"/>
  <c r="D907" i="2" s="1"/>
  <c r="H906" i="2"/>
  <c r="F906" i="2"/>
  <c r="E906" i="2"/>
  <c r="D906" i="2"/>
  <c r="C906" i="2"/>
  <c r="B906" i="2"/>
  <c r="A906" i="2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D894" i="2"/>
  <c r="C894" i="2"/>
  <c r="B894" i="2"/>
  <c r="A894" i="2"/>
  <c r="H893" i="2"/>
  <c r="F893" i="2"/>
  <c r="E893" i="2"/>
  <c r="C893" i="2"/>
  <c r="B893" i="2"/>
  <c r="A893" i="2"/>
  <c r="D893" i="2" s="1"/>
  <c r="H892" i="2"/>
  <c r="F892" i="2"/>
  <c r="E892" i="2"/>
  <c r="D892" i="2"/>
  <c r="C892" i="2"/>
  <c r="B892" i="2"/>
  <c r="A892" i="2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D875" i="2"/>
  <c r="C875" i="2"/>
  <c r="B875" i="2"/>
  <c r="A875" i="2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D872" i="2"/>
  <c r="C872" i="2"/>
  <c r="B872" i="2"/>
  <c r="A872" i="2"/>
  <c r="H871" i="2"/>
  <c r="F871" i="2"/>
  <c r="E871" i="2"/>
  <c r="C871" i="2"/>
  <c r="B871" i="2"/>
  <c r="A871" i="2"/>
  <c r="D871" i="2" s="1"/>
  <c r="H870" i="2"/>
  <c r="F870" i="2"/>
  <c r="E870" i="2"/>
  <c r="D870" i="2"/>
  <c r="C870" i="2"/>
  <c r="B870" i="2"/>
  <c r="A870" i="2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D866" i="2"/>
  <c r="C866" i="2"/>
  <c r="B866" i="2"/>
  <c r="A866" i="2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D860" i="2"/>
  <c r="C860" i="2"/>
  <c r="B860" i="2"/>
  <c r="A860" i="2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D848" i="2"/>
  <c r="C848" i="2"/>
  <c r="B848" i="2"/>
  <c r="A848" i="2"/>
  <c r="H847" i="2"/>
  <c r="F847" i="2"/>
  <c r="E847" i="2"/>
  <c r="C847" i="2"/>
  <c r="B847" i="2"/>
  <c r="A847" i="2"/>
  <c r="D847" i="2" s="1"/>
  <c r="H846" i="2"/>
  <c r="F846" i="2"/>
  <c r="E846" i="2"/>
  <c r="D846" i="2"/>
  <c r="C846" i="2"/>
  <c r="B846" i="2"/>
  <c r="A846" i="2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D837" i="2"/>
  <c r="C837" i="2"/>
  <c r="B837" i="2"/>
  <c r="A837" i="2"/>
  <c r="H836" i="2"/>
  <c r="F836" i="2"/>
  <c r="E836" i="2"/>
  <c r="D836" i="2"/>
  <c r="C836" i="2"/>
  <c r="B836" i="2"/>
  <c r="A836" i="2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D824" i="2"/>
  <c r="C824" i="2"/>
  <c r="B824" i="2"/>
  <c r="A824" i="2"/>
  <c r="H823" i="2"/>
  <c r="F823" i="2"/>
  <c r="E823" i="2"/>
  <c r="C823" i="2"/>
  <c r="B823" i="2"/>
  <c r="A823" i="2"/>
  <c r="D823" i="2" s="1"/>
  <c r="H822" i="2"/>
  <c r="F822" i="2"/>
  <c r="E822" i="2"/>
  <c r="D822" i="2"/>
  <c r="C822" i="2"/>
  <c r="B822" i="2"/>
  <c r="A822" i="2"/>
  <c r="H821" i="2"/>
  <c r="F821" i="2"/>
  <c r="E821" i="2"/>
  <c r="C821" i="2"/>
  <c r="B821" i="2"/>
  <c r="A821" i="2"/>
  <c r="D821" i="2" s="1"/>
  <c r="H820" i="2"/>
  <c r="F820" i="2"/>
  <c r="E820" i="2"/>
  <c r="D820" i="2"/>
  <c r="C820" i="2"/>
  <c r="B820" i="2"/>
  <c r="A820" i="2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D810" i="2"/>
  <c r="C810" i="2"/>
  <c r="B810" i="2"/>
  <c r="A810" i="2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D805" i="2"/>
  <c r="C805" i="2"/>
  <c r="B805" i="2"/>
  <c r="A805" i="2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D800" i="2"/>
  <c r="C800" i="2"/>
  <c r="B800" i="2"/>
  <c r="A800" i="2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D781" i="2"/>
  <c r="C781" i="2"/>
  <c r="B781" i="2"/>
  <c r="A781" i="2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D772" i="2"/>
  <c r="C772" i="2"/>
  <c r="B772" i="2"/>
  <c r="A772" i="2"/>
  <c r="H771" i="2"/>
  <c r="F771" i="2"/>
  <c r="E771" i="2"/>
  <c r="C771" i="2"/>
  <c r="B771" i="2"/>
  <c r="A771" i="2"/>
  <c r="D771" i="2" s="1"/>
  <c r="H770" i="2"/>
  <c r="F770" i="2"/>
  <c r="E770" i="2"/>
  <c r="D770" i="2"/>
  <c r="C770" i="2"/>
  <c r="B770" i="2"/>
  <c r="A770" i="2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D752" i="2"/>
  <c r="C752" i="2"/>
  <c r="B752" i="2"/>
  <c r="A752" i="2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D738" i="2"/>
  <c r="C738" i="2"/>
  <c r="B738" i="2"/>
  <c r="A738" i="2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D721" i="2"/>
  <c r="C721" i="2"/>
  <c r="B721" i="2"/>
  <c r="A721" i="2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D714" i="2"/>
  <c r="C714" i="2"/>
  <c r="B714" i="2"/>
  <c r="A714" i="2"/>
  <c r="H713" i="2"/>
  <c r="F713" i="2"/>
  <c r="E713" i="2"/>
  <c r="C713" i="2"/>
  <c r="B713" i="2"/>
  <c r="A713" i="2"/>
  <c r="D713" i="2" s="1"/>
  <c r="H712" i="2"/>
  <c r="F712" i="2"/>
  <c r="E712" i="2"/>
  <c r="D712" i="2"/>
  <c r="C712" i="2"/>
  <c r="B712" i="2"/>
  <c r="A712" i="2"/>
  <c r="H711" i="2"/>
  <c r="F711" i="2"/>
  <c r="E711" i="2"/>
  <c r="C711" i="2"/>
  <c r="B711" i="2"/>
  <c r="A711" i="2"/>
  <c r="D711" i="2" s="1"/>
  <c r="H710" i="2"/>
  <c r="F710" i="2"/>
  <c r="E710" i="2"/>
  <c r="D710" i="2"/>
  <c r="C710" i="2"/>
  <c r="B710" i="2"/>
  <c r="A710" i="2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D700" i="2"/>
  <c r="C700" i="2"/>
  <c r="B700" i="2"/>
  <c r="A700" i="2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D652" i="2"/>
  <c r="C652" i="2"/>
  <c r="B652" i="2"/>
  <c r="A652" i="2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D644" i="2"/>
  <c r="C644" i="2"/>
  <c r="B644" i="2"/>
  <c r="A644" i="2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D630" i="2"/>
  <c r="C630" i="2"/>
  <c r="B630" i="2"/>
  <c r="A630" i="2"/>
  <c r="H629" i="2"/>
  <c r="F629" i="2"/>
  <c r="E629" i="2"/>
  <c r="C629" i="2"/>
  <c r="B629" i="2"/>
  <c r="A629" i="2"/>
  <c r="D629" i="2" s="1"/>
  <c r="H628" i="2"/>
  <c r="F628" i="2"/>
  <c r="E628" i="2"/>
  <c r="D628" i="2"/>
  <c r="C628" i="2"/>
  <c r="B628" i="2"/>
  <c r="A628" i="2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D613" i="2"/>
  <c r="C613" i="2"/>
  <c r="B613" i="2"/>
  <c r="A613" i="2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D584" i="2"/>
  <c r="C584" i="2"/>
  <c r="B584" i="2"/>
  <c r="A584" i="2"/>
  <c r="H583" i="2"/>
  <c r="F583" i="2"/>
  <c r="E583" i="2"/>
  <c r="C583" i="2"/>
  <c r="B583" i="2"/>
  <c r="A583" i="2"/>
  <c r="D583" i="2" s="1"/>
  <c r="H582" i="2"/>
  <c r="F582" i="2"/>
  <c r="E582" i="2"/>
  <c r="D582" i="2"/>
  <c r="C582" i="2"/>
  <c r="B582" i="2"/>
  <c r="A582" i="2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D558" i="2"/>
  <c r="C558" i="2"/>
  <c r="B558" i="2"/>
  <c r="A558" i="2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D534" i="2"/>
  <c r="C534" i="2"/>
  <c r="B534" i="2"/>
  <c r="A534" i="2"/>
  <c r="H533" i="2"/>
  <c r="F533" i="2"/>
  <c r="E533" i="2"/>
  <c r="C533" i="2"/>
  <c r="B533" i="2"/>
  <c r="A533" i="2"/>
  <c r="D533" i="2" s="1"/>
  <c r="H532" i="2"/>
  <c r="F532" i="2"/>
  <c r="E532" i="2"/>
  <c r="D532" i="2"/>
  <c r="C532" i="2"/>
  <c r="B532" i="2"/>
  <c r="A532" i="2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D524" i="2"/>
  <c r="C524" i="2"/>
  <c r="B524" i="2"/>
  <c r="A524" i="2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D510" i="2"/>
  <c r="C510" i="2"/>
  <c r="B510" i="2"/>
  <c r="A510" i="2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D484" i="2"/>
  <c r="C484" i="2"/>
  <c r="B484" i="2"/>
  <c r="A484" i="2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D480" i="2"/>
  <c r="C480" i="2"/>
  <c r="B480" i="2"/>
  <c r="A480" i="2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D476" i="2"/>
  <c r="C476" i="2"/>
  <c r="B476" i="2"/>
  <c r="A476" i="2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D456" i="2"/>
  <c r="C456" i="2"/>
  <c r="B456" i="2"/>
  <c r="A456" i="2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D451" i="2"/>
  <c r="C451" i="2"/>
  <c r="B451" i="2"/>
  <c r="A451" i="2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D445" i="2"/>
  <c r="C445" i="2"/>
  <c r="B445" i="2"/>
  <c r="A445" i="2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D422" i="2"/>
  <c r="C422" i="2"/>
  <c r="B422" i="2"/>
  <c r="A422" i="2"/>
  <c r="H421" i="2"/>
  <c r="F421" i="2"/>
  <c r="E421" i="2"/>
  <c r="C421" i="2"/>
  <c r="B421" i="2"/>
  <c r="A421" i="2"/>
  <c r="D421" i="2" s="1"/>
  <c r="H420" i="2"/>
  <c r="F420" i="2"/>
  <c r="E420" i="2"/>
  <c r="D420" i="2"/>
  <c r="C420" i="2"/>
  <c r="B420" i="2"/>
  <c r="A420" i="2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D374" i="2"/>
  <c r="C374" i="2"/>
  <c r="B374" i="2"/>
  <c r="A374" i="2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D368" i="2"/>
  <c r="C368" i="2"/>
  <c r="B368" i="2"/>
  <c r="A368" i="2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D364" i="2"/>
  <c r="C364" i="2"/>
  <c r="B364" i="2"/>
  <c r="A364" i="2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D356" i="2"/>
  <c r="C356" i="2"/>
  <c r="B356" i="2"/>
  <c r="A356" i="2"/>
  <c r="H355" i="2"/>
  <c r="F355" i="2"/>
  <c r="E355" i="2"/>
  <c r="C355" i="2"/>
  <c r="B355" i="2"/>
  <c r="A355" i="2"/>
  <c r="D355" i="2" s="1"/>
  <c r="H354" i="2"/>
  <c r="F354" i="2"/>
  <c r="E354" i="2"/>
  <c r="D354" i="2"/>
  <c r="C354" i="2"/>
  <c r="B354" i="2"/>
  <c r="A354" i="2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D313" i="2"/>
  <c r="C313" i="2"/>
  <c r="B313" i="2"/>
  <c r="A313" i="2"/>
  <c r="H312" i="2"/>
  <c r="F312" i="2"/>
  <c r="E312" i="2"/>
  <c r="D312" i="2"/>
  <c r="C312" i="2"/>
  <c r="B312" i="2"/>
  <c r="A312" i="2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D308" i="2"/>
  <c r="C308" i="2"/>
  <c r="B308" i="2"/>
  <c r="A308" i="2"/>
  <c r="H307" i="2"/>
  <c r="F307" i="2"/>
  <c r="E307" i="2"/>
  <c r="C307" i="2"/>
  <c r="B307" i="2"/>
  <c r="A307" i="2"/>
  <c r="D307" i="2" s="1"/>
  <c r="H306" i="2"/>
  <c r="F306" i="2"/>
  <c r="E306" i="2"/>
  <c r="D306" i="2"/>
  <c r="C306" i="2"/>
  <c r="B306" i="2"/>
  <c r="A306" i="2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D288" i="2"/>
  <c r="C288" i="2"/>
  <c r="B288" i="2"/>
  <c r="A288" i="2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D266" i="2"/>
  <c r="C266" i="2"/>
  <c r="B266" i="2"/>
  <c r="A266" i="2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D256" i="2"/>
  <c r="C256" i="2"/>
  <c r="B256" i="2"/>
  <c r="A256" i="2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D240" i="2"/>
  <c r="C240" i="2"/>
  <c r="B240" i="2"/>
  <c r="A240" i="2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D232" i="2"/>
  <c r="C232" i="2"/>
  <c r="B232" i="2"/>
  <c r="A232" i="2"/>
  <c r="H231" i="2"/>
  <c r="F231" i="2"/>
  <c r="E231" i="2"/>
  <c r="D231" i="2"/>
  <c r="C231" i="2"/>
  <c r="B231" i="2"/>
  <c r="A231" i="2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D205" i="2"/>
  <c r="C205" i="2"/>
  <c r="B205" i="2"/>
  <c r="A205" i="2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D196" i="2"/>
  <c r="C196" i="2"/>
  <c r="B196" i="2"/>
  <c r="A196" i="2"/>
  <c r="H195" i="2"/>
  <c r="F195" i="2"/>
  <c r="E195" i="2"/>
  <c r="C195" i="2"/>
  <c r="B195" i="2"/>
  <c r="A195" i="2"/>
  <c r="D195" i="2" s="1"/>
  <c r="H194" i="2"/>
  <c r="F194" i="2"/>
  <c r="E194" i="2"/>
  <c r="D194" i="2"/>
  <c r="C194" i="2"/>
  <c r="B194" i="2"/>
  <c r="A194" i="2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D184" i="2"/>
  <c r="C184" i="2"/>
  <c r="B184" i="2"/>
  <c r="A184" i="2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D170" i="2"/>
  <c r="C170" i="2"/>
  <c r="B170" i="2"/>
  <c r="A170" i="2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D159" i="2"/>
  <c r="C159" i="2"/>
  <c r="B159" i="2"/>
  <c r="A159" i="2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D145" i="2"/>
  <c r="C145" i="2"/>
  <c r="B145" i="2"/>
  <c r="A145" i="2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D136" i="2"/>
  <c r="C136" i="2"/>
  <c r="B136" i="2"/>
  <c r="A136" i="2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D126" i="2"/>
  <c r="C126" i="2"/>
  <c r="B126" i="2"/>
  <c r="A126" i="2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D114" i="2"/>
  <c r="C114" i="2"/>
  <c r="B114" i="2"/>
  <c r="A114" i="2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D87" i="2"/>
  <c r="C87" i="2"/>
  <c r="B87" i="2"/>
  <c r="A87" i="2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D80" i="2"/>
  <c r="C80" i="2"/>
  <c r="B80" i="2"/>
  <c r="A80" i="2"/>
  <c r="H79" i="2"/>
  <c r="F79" i="2"/>
  <c r="E79" i="2"/>
  <c r="C79" i="2"/>
  <c r="B79" i="2"/>
  <c r="A79" i="2"/>
  <c r="D79" i="2" s="1"/>
  <c r="H78" i="2"/>
  <c r="F78" i="2"/>
  <c r="E78" i="2"/>
  <c r="D78" i="2"/>
  <c r="C78" i="2"/>
  <c r="B78" i="2"/>
  <c r="A78" i="2"/>
  <c r="H77" i="2"/>
  <c r="F77" i="2"/>
  <c r="E77" i="2"/>
  <c r="C77" i="2"/>
  <c r="B77" i="2"/>
  <c r="A77" i="2"/>
  <c r="D77" i="2" s="1"/>
  <c r="H76" i="2"/>
  <c r="F76" i="2"/>
  <c r="E76" i="2"/>
  <c r="D76" i="2"/>
  <c r="C76" i="2"/>
  <c r="B76" i="2"/>
  <c r="A76" i="2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D54" i="2"/>
  <c r="C54" i="2"/>
  <c r="B54" i="2"/>
  <c r="A54" i="2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D51" i="2"/>
  <c r="C51" i="2"/>
  <c r="B51" i="2"/>
  <c r="A51" i="2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D24" i="2"/>
  <c r="C24" i="2"/>
  <c r="B24" i="2"/>
  <c r="A24" i="2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D16" i="2"/>
  <c r="C16" i="2"/>
  <c r="B16" i="2"/>
  <c r="A16" i="2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D10" i="2"/>
  <c r="C10" i="2"/>
  <c r="B10" i="2"/>
  <c r="A10" i="2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<sst xmlns="http://schemas.openxmlformats.org/spreadsheetml/2006/main" count="358" uniqueCount="302">
  <si>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</si>
  <si>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</si>
  <si>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</si>
  <si>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</si>
  <si>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</si>
  <si>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</si>
  <si>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</si>
  <si>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</si>
  <si>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</si>
  <si>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</si>
  <si>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</si>
  <si>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</si>
  <si>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</si>
  <si>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</si>
  <si>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</si>
  <si>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</si>
  <si>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</si>
  <si>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</si>
  <si>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</si>
  <si>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</si>
  <si>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</si>
  <si>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</si>
  <si>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</si>
  <si>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</si>
  <si>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</si>
  <si>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</si>
  <si>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</si>
  <si>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</si>
  <si>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</si>
  <si>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</si>
  <si>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</si>
  <si>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</si>
  <si>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</si>
  <si>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</si>
  <si>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</si>
  <si>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</si>
  <si>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</si>
  <si>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</si>
  <si>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</si>
  <si>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</si>
  <si>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</si>
  <si>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</si>
  <si>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</si>
  <si>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</si>
  <si>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</si>
  <si>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</si>
  <si>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</si>
  <si>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</si>
  <si>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</si>
  <si>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</si>
  <si>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</si>
  <si>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</si>
  <si>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</si>
  <si>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</si>
  <si>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</si>
  <si>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</si>
  <si>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</si>
  <si>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</si>
  <si>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</si>
  <si>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</si>
  <si>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</si>
  <si>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</si>
  <si>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</si>
  <si>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</si>
  <si>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</si>
  <si>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</si>
  <si>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</si>
  <si>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</si>
  <si>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</si>
  <si>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</si>
  <si>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</si>
  <si>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</si>
  <si>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</si>
  <si>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</si>
  <si>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</si>
  <si>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</si>
  <si>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</si>
  <si>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</si>
  <si>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</si>
  <si>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</si>
  <si>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</si>
  <si>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</si>
  <si>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</si>
  <si>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</si>
  <si>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</si>
  <si>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</si>
  <si>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</si>
  <si>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</si>
  <si>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</si>
  <si>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</si>
  <si>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</si>
  <si>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</si>
  <si>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</si>
  <si>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</si>
  <si>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</si>
  <si>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</si>
  <si>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</si>
  <si>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</si>
  <si>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</si>
  <si>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</si>
  <si>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</si>
  <si>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</si>
  <si>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</si>
  <si>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</si>
  <si>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</si>
  <si>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</si>
  <si>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</si>
  <si>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</si>
  <si>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</si>
  <si>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</si>
  <si>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</si>
  <si>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</si>
  <si>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</si>
  <si>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</si>
  <si>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</si>
  <si>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</si>
  <si>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</si>
  <si>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</si>
  <si>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</si>
  <si>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</si>
  <si>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</si>
  <si>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</si>
  <si>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</si>
  <si>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</si>
  <si>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</si>
  <si>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</si>
  <si>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</si>
  <si>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</si>
  <si>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</si>
  <si>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</si>
  <si>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</si>
  <si>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</si>
  <si>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</si>
  <si>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</si>
  <si>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</si>
  <si>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</si>
  <si>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</si>
  <si>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</si>
  <si>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</si>
  <si>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</si>
  <si>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</si>
  <si>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</si>
  <si>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</si>
  <si>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</si>
  <si>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</si>
  <si>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</si>
  <si>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</si>
  <si>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</si>
  <si>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</si>
  <si>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</si>
  <si>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</si>
  <si>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</si>
  <si>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</si>
  <si>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</si>
  <si>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</si>
  <si>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</si>
  <si>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</si>
  <si>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</si>
  <si>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</si>
  <si>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</si>
  <si>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</si>
  <si>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</si>
  <si>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</si>
  <si>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</si>
  <si>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</si>
  <si>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</si>
  <si>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</si>
  <si>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</si>
  <si>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</si>
  <si>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</si>
  <si>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</si>
  <si>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</si>
  <si>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</si>
  <si>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</si>
  <si>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</si>
  <si>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</si>
  <si>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27/04/2025</t>
  </si>
  <si>
    <t>PD25000737</t>
  </si>
  <si>
    <t>הנדסה-מטה</t>
  </si>
  <si>
    <t>בטיפול רכש</t>
  </si>
  <si>
    <t>eden_s</t>
  </si>
  <si>
    <t>Y</t>
  </si>
  <si>
    <t>W2500072</t>
  </si>
  <si>
    <t>evgeniy_m</t>
  </si>
  <si>
    <t>400</t>
  </si>
  <si>
    <t>חוזה עבודות</t>
  </si>
  <si>
    <t>00</t>
  </si>
  <si>
    <t>מאשרי דרישות מרוכזות - כללי</t>
  </si>
  <si>
    <t>X</t>
  </si>
  <si>
    <t>539,960.00</t>
  </si>
  <si>
    <t>97,192.80</t>
  </si>
  <si>
    <t>637,152.80</t>
  </si>
  <si>
    <t>ILS</t>
  </si>
  <si>
    <t>002</t>
  </si>
  <si>
    <t>michal</t>
  </si>
  <si>
    <t>מכרז פומבי</t>
  </si>
  <si>
    <t>ממתין לועדת מכרזים</t>
  </si>
  <si>
    <t>12</t>
  </si>
  <si>
    <t>הנדסה</t>
  </si>
  <si>
    <t>3,008</t>
  </si>
  <si>
    <t>אילן מינץ</t>
  </si>
  <si>
    <t>0</t>
  </si>
  <si>
    <t>26/05/25 09:08</t>
  </si>
  <si>
    <t>ilan_m</t>
  </si>
  <si>
    <t>0.00</t>
  </si>
  <si>
    <t>עבודות</t>
  </si>
  <si>
    <t>עבודות צנרת כיבוי אש במתקן הטרמינל</t>
  </si>
  <si>
    <t>יבגני מגידס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</si>
  <si>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</si>
  <si>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</si>
  <si>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</si>
  <si>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</si>
  <si>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</si>
  <si>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</si>
  <si>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</si>
  <si>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</si>
  <si>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</si>
  <si>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</si>
  <si>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משפחת מוצר</t>
  </si>
  <si>
    <t>WTO010001</t>
  </si>
  <si>
    <t>הרכבת זקיפים בחורשת קצא"א בטרמינל</t>
  </si>
  <si>
    <t>65,560</t>
  </si>
  <si>
    <t>1.00</t>
  </si>
  <si>
    <t>יח</t>
  </si>
  <si>
    <t>65,560.00</t>
  </si>
  <si>
    <t>108</t>
  </si>
  <si>
    <t>240090</t>
  </si>
  <si>
    <t>210</t>
  </si>
  <si>
    <t>108.240090.12.210-400</t>
  </si>
  <si>
    <t>טרמינל</t>
  </si>
  <si>
    <t>התקנת זקיפים בקו כ"א חורשה טרמינ</t>
  </si>
  <si>
    <t>רכוש קבוע</t>
  </si>
  <si>
    <t>השקעות בבטיחות וכיבוי-הנדסה</t>
  </si>
  <si>
    <t>1002</t>
  </si>
  <si>
    <t>הזמנה אחרונה</t>
  </si>
  <si>
    <t>WTO010</t>
  </si>
  <si>
    <t>כתב כמויות עבודות הנדסה</t>
  </si>
  <si>
    <t>כתב כמויות עבודות</t>
  </si>
  <si>
    <t>WTO01</t>
  </si>
  <si>
    <t>WE040001</t>
  </si>
  <si>
    <t>חישוף שטח</t>
  </si>
  <si>
    <t>חישוף שטח בעובי 20 ס''מ</t>
  </si>
  <si>
    <t>מ2</t>
  </si>
  <si>
    <t>6.1.99</t>
  </si>
  <si>
    <t>WE060010</t>
  </si>
  <si>
    <t>אספקה, פיזור והידוק מצע סוג א</t>
  </si>
  <si>
    <t>אספקה ופיזור מצע סוג א' מהודק בשכבות של 20 ס''מ לדרגת הידוק 98%.</t>
  </si>
  <si>
    <t>מ3</t>
  </si>
  <si>
    <t>6.3.10</t>
  </si>
  <si>
    <t>WE070001</t>
  </si>
  <si>
    <t>ריתוך צנרת פלדת פחמן עד וכולל sch-40 ואוגנים ASA300</t>
  </si>
  <si>
    <t>ריתוך כל סוגי האוגנים ו/או ריתוך השקה ו/או ריתוך SW מפלדת פחמן עד וכולל sch-40 ואוגנים ASA 300 כולל הכנת מדר</t>
  </si>
  <si>
    <t>ID</t>
  </si>
  <si>
    <t>6.2.01</t>
  </si>
  <si>
    <t>WE070004</t>
  </si>
  <si>
    <t>חדירה בצנרת ראשית עד וכולל sch-40</t>
  </si>
  <si>
    <t>עיבוד התקנה וריתוך של חדירה בצנרת ראשית בכל זוית עד וכולל צנרת sch-40.</t>
  </si>
  <si>
    <t>6.2.04</t>
  </si>
  <si>
    <t>WE070006</t>
  </si>
  <si>
    <t>חיתוך צנרת ב''חם'' כולל הכנת מדר</t>
  </si>
  <si>
    <t>חיתוך ב''חם'' קצה צינור כולל הכנת מדר</t>
  </si>
  <si>
    <t>6.2.06</t>
  </si>
  <si>
    <t>WE070013</t>
  </si>
  <si>
    <t>פרוק צנרת עילית, גז פריי, הובלה לאתר פינוי פסולת</t>
  </si>
  <si>
    <t>פרוק צנרת עילית, ניקוי, שטיפה, גז פריי והובלה לאתר פינוי פסולת</t>
  </si>
  <si>
    <t>IDM</t>
  </si>
  <si>
    <t>6.2.13</t>
  </si>
  <si>
    <t>WE070014</t>
  </si>
  <si>
    <t>חיבור אוגנים עד וכולל דרג ASA 300</t>
  </si>
  <si>
    <t>חיבור של זוג אוגנים מכל סוג עד וכולל דרג ASA 300</t>
  </si>
  <si>
    <t>6.2.14</t>
  </si>
  <si>
    <t>WE070016</t>
  </si>
  <si>
    <t>הרכבת מגופים עד ASA 300</t>
  </si>
  <si>
    <t>הרכבת מגופים ואביזרים מאוגנים עד ASA 300.</t>
  </si>
  <si>
    <t>6.2.16</t>
  </si>
  <si>
    <t>WE070018</t>
  </si>
  <si>
    <t>הרכבת צנרת עילית</t>
  </si>
  <si>
    <t>הרכבת צנרת עילית ע''ג תמיכות צנרת הנמדדות בנפרד, כולל מבחן לחץ</t>
  </si>
  <si>
    <t>6.2.18</t>
  </si>
  <si>
    <t>WE070024</t>
  </si>
  <si>
    <t>עבודות צביעה</t>
  </si>
  <si>
    <t>ניקוי אברסיבי וצביעה של צנרת במערכת אפוקסי בהתאם למפרט.</t>
  </si>
  <si>
    <t>6.2.24</t>
  </si>
  <si>
    <t>WE070027</t>
  </si>
  <si>
    <t>תמיכות בטון טרומיות</t>
  </si>
  <si>
    <t>הנחה בלבד של תמיכות בטון טרומיות - אדנים כבדים, אספקה ע''י הזמין.</t>
  </si>
  <si>
    <t>6.2.27</t>
  </si>
  <si>
    <t>WE090017</t>
  </si>
  <si>
    <t>מלגזה/מעמיס טלסקופי</t>
  </si>
  <si>
    <t>ש'ע</t>
  </si>
  <si>
    <t>6.5.18</t>
  </si>
  <si>
    <t>WE100004</t>
  </si>
  <si>
    <t>רתך מקצועי</t>
  </si>
  <si>
    <t>רתך מקצועי כולל רתכת ואלקטרודות</t>
  </si>
  <si>
    <t>6.5.24</t>
  </si>
  <si>
    <t>WE100012</t>
  </si>
  <si>
    <t>עוזר למסגר,לצנר ולרתך</t>
  </si>
  <si>
    <t>6.5.32</t>
  </si>
  <si>
    <t>WE100014</t>
  </si>
  <si>
    <t>מסגר מרכיב מקוצעי</t>
  </si>
  <si>
    <t>מסגר מקצועי כולל ציוד</t>
  </si>
  <si>
    <t>6.5.34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</si>
</sst>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הרכבת זקיפים בחורשת קצא"א בטרמינל</v>
      </c>
      <c r="B2" s="5"/>
      <c r="C2" s="5" t="str">
        <f>IF(DataSheet!B2&lt;&gt;0,DataSheet!B2,"")</f>
        <v>PD25000737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">
      <c r="A5" s="5" t="str">
        <f>IF(DataSheet!A6&lt;&gt;0,DataSheet!A6,"")</f>
        <v>WE040001</v>
      </c>
      <c r="B5" s="4" t="str">
        <f>IF(DataSheet!D6&lt;&gt;0,DataSheet!D6,"")</f>
        <v>חישוף שטח</v>
      </c>
      <c r="C5" s="4" t="str">
        <f>IF(DataSheet!E6&lt;&gt;0,DataSheet!E6,"")</f>
        <v>חישוף שטח בעובי 20 ס''מ</v>
      </c>
      <c r="D5" s="5" t="str">
        <f>IF(A5="","",IF(DataSheet!J6=0,"פריט ללא הבהרה",DataSheet!J6))</f>
        <v>6.1.99</v>
      </c>
      <c r="E5">
        <f>IF(DataSheet!B6&lt;&gt;0,DataSheet!B6,"")</f>
        <v>100</v>
      </c>
      <c r="F5" t="str">
        <f>IF(DataSheet!F6&lt;&gt;0,DataSheet!F6,"")</f>
        <v>מ2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WE060010</v>
      </c>
      <c r="B6" s="4" t="str">
        <f>IF(DataSheet!D7&lt;&gt;0,DataSheet!D7,"")</f>
        <v>אספקה, פיזור והידוק מצע סוג א</v>
      </c>
      <c r="C6" s="4" t="str">
        <f>IF(DataSheet!E7&lt;&gt;0,DataSheet!E7,"")</f>
        <v>אספקה ופיזור מצע סוג א' מהודק בשכבות של 20 ס''מ לדרגת הידוק 98%.</v>
      </c>
      <c r="D6" s="5" t="str">
        <f>IF(A6="","",IF(DataSheet!J7=0,"פריט ללא הבהרה",DataSheet!J7))</f>
        <v>6.3.10</v>
      </c>
      <c r="E6">
        <f>IF(DataSheet!B7&lt;&gt;0,DataSheet!B7,"")</f>
        <v>100</v>
      </c>
      <c r="F6" t="str">
        <f>IF(DataSheet!F7&lt;&gt;0,DataSheet!F7,"")</f>
        <v>מ3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WE070001</v>
      </c>
      <c r="B7" s="4" t="str">
        <f>IF(DataSheet!D8&lt;&gt;0,DataSheet!D8,"")</f>
        <v>ריתוך צנרת פלדת פחמן עד וכולל sch-40 ואוגנים ASA300</v>
      </c>
      <c r="C7" s="4" t="str">
        <f>IF(DataSheet!E8&lt;&gt;0,DataSheet!E8,"")</f>
        <v>ריתוך כל סוגי האוגנים ו/או ריתוך השקה ו/או ריתוך SW מפלדת פחמן עד וכולל sch-40 ואוגנים ASA 300 כולל הכנת מדר</v>
      </c>
      <c r="D7" s="5" t="str">
        <f>IF(A7="","",IF(DataSheet!J8=0,"פריט ללא הבהרה",DataSheet!J8))</f>
        <v>6.2.01</v>
      </c>
      <c r="E7">
        <f>IF(DataSheet!B8&lt;&gt;0,DataSheet!B8,"")</f>
        <v>150</v>
      </c>
      <c r="F7" t="str">
        <f>IF(DataSheet!F8&lt;&gt;0,DataSheet!F8,"")</f>
        <v>ID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>WE070004</v>
      </c>
      <c r="B8" s="4" t="str">
        <f>IF(DataSheet!D9&lt;&gt;0,DataSheet!D9,"")</f>
        <v>חדירה בצנרת ראשית עד וכולל sch-40</v>
      </c>
      <c r="C8" s="4" t="str">
        <f>IF(DataSheet!E9&lt;&gt;0,DataSheet!E9,"")</f>
        <v>עיבוד התקנה וריתוך של חדירה בצנרת ראשית בכל זוית עד וכולל צנרת sch-40.</v>
      </c>
      <c r="D8" s="5" t="str">
        <f>IF(A8="","",IF(DataSheet!J9=0,"פריט ללא הבהרה",DataSheet!J9))</f>
        <v>6.2.04</v>
      </c>
      <c r="E8">
        <f>IF(DataSheet!B9&lt;&gt;0,DataSheet!B9,"")</f>
        <v>30</v>
      </c>
      <c r="F8" t="str">
        <f>IF(DataSheet!F9&lt;&gt;0,DataSheet!F9,"")</f>
        <v>ID</v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>WE070006</v>
      </c>
      <c r="B9" s="4" t="str">
        <f>IF(DataSheet!D10&lt;&gt;0,DataSheet!D10,"")</f>
        <v>חיתוך צנרת ב''חם'' כולל הכנת מדר</v>
      </c>
      <c r="C9" s="4" t="str">
        <f>IF(DataSheet!E10&lt;&gt;0,DataSheet!E10,"")</f>
        <v>חיתוך ב''חם'' קצה צינור כולל הכנת מדר</v>
      </c>
      <c r="D9" s="5" t="str">
        <f>IF(A9="","",IF(DataSheet!J10=0,"פריט ללא הבהרה",DataSheet!J10))</f>
        <v>6.2.06</v>
      </c>
      <c r="E9">
        <f>IF(DataSheet!B10&lt;&gt;0,DataSheet!B10,"")</f>
        <v>6</v>
      </c>
      <c r="F9" t="str">
        <f>IF(DataSheet!F10&lt;&gt;0,DataSheet!F10,"")</f>
        <v>ID</v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>WE070013</v>
      </c>
      <c r="B10" s="4" t="str">
        <f>IF(DataSheet!D11&lt;&gt;0,DataSheet!D11,"")</f>
        <v>פרוק צנרת עילית, גז פריי, הובלה לאתר פינוי פסולת</v>
      </c>
      <c r="C10" s="4" t="str">
        <f>IF(DataSheet!E11&lt;&gt;0,DataSheet!E11,"")</f>
        <v>פרוק צנרת עילית, ניקוי, שטיפה, גז פריי והובלה לאתר פינוי פסולת</v>
      </c>
      <c r="D10" s="5" t="str">
        <f>IF(A10="","",IF(DataSheet!J11=0,"פריט ללא הבהרה",DataSheet!J11))</f>
        <v>6.2.13</v>
      </c>
      <c r="E10">
        <f>IF(DataSheet!B11&lt;&gt;0,DataSheet!B11,"")</f>
        <v>12</v>
      </c>
      <c r="F10" t="str">
        <f>IF(DataSheet!F11&lt;&gt;0,DataSheet!F11,"")</f>
        <v>IDM</v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>WE070014</v>
      </c>
      <c r="B11" s="4" t="str">
        <f>IF(DataSheet!D12&lt;&gt;0,DataSheet!D12,"")</f>
        <v>חיבור אוגנים עד וכולל דרג ASA 300</v>
      </c>
      <c r="C11" s="4" t="str">
        <f>IF(DataSheet!E12&lt;&gt;0,DataSheet!E12,"")</f>
        <v>חיבור של זוג אוגנים מכל סוג עד וכולל דרג ASA 300</v>
      </c>
      <c r="D11" s="5" t="str">
        <f>IF(A11="","",IF(DataSheet!J12=0,"פריט ללא הבהרה",DataSheet!J12))</f>
        <v>6.2.14</v>
      </c>
      <c r="E11">
        <f>IF(DataSheet!B12&lt;&gt;0,DataSheet!B12,"")</f>
        <v>6</v>
      </c>
      <c r="F11" t="str">
        <f>IF(DataSheet!F12&lt;&gt;0,DataSheet!F12,"")</f>
        <v>ID</v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>WE070016</v>
      </c>
      <c r="B12" s="4" t="str">
        <f>IF(DataSheet!D13&lt;&gt;0,DataSheet!D13,"")</f>
        <v>הרכבת מגופים עד ASA 300</v>
      </c>
      <c r="C12" s="4" t="str">
        <f>IF(DataSheet!E13&lt;&gt;0,DataSheet!E13,"")</f>
        <v>הרכבת מגופים ואביזרים מאוגנים עד ASA 300.</v>
      </c>
      <c r="D12" s="5" t="str">
        <f>IF(A12="","",IF(DataSheet!J13=0,"פריט ללא הבהרה",DataSheet!J13))</f>
        <v>6.2.16</v>
      </c>
      <c r="E12">
        <f>IF(DataSheet!B13&lt;&gt;0,DataSheet!B13,"")</f>
        <v>40</v>
      </c>
      <c r="F12" t="str">
        <f>IF(DataSheet!F13&lt;&gt;0,DataSheet!F13,"")</f>
        <v>ID</v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>WE070018</v>
      </c>
      <c r="B13" s="4" t="str">
        <f>IF(DataSheet!D14&lt;&gt;0,DataSheet!D14,"")</f>
        <v>הרכבת צנרת עילית</v>
      </c>
      <c r="C13" s="4" t="str">
        <f>IF(DataSheet!E14&lt;&gt;0,DataSheet!E14,"")</f>
        <v>הרכבת צנרת עילית ע''ג תמיכות צנרת הנמדדות בנפרד, כולל מבחן לחץ</v>
      </c>
      <c r="D13" s="5" t="str">
        <f>IF(A13="","",IF(DataSheet!J14=0,"פריט ללא הבהרה",DataSheet!J14))</f>
        <v>6.2.18</v>
      </c>
      <c r="E13">
        <f>IF(DataSheet!B14&lt;&gt;0,DataSheet!B14,"")</f>
        <v>80</v>
      </c>
      <c r="F13" t="str">
        <f>IF(DataSheet!F14&lt;&gt;0,DataSheet!F14,"")</f>
        <v>IDM</v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>WE070024</v>
      </c>
      <c r="B14" s="4" t="str">
        <f>IF(DataSheet!D15&lt;&gt;0,DataSheet!D15,"")</f>
        <v>עבודות צביעה</v>
      </c>
      <c r="C14" s="4" t="str">
        <f>IF(DataSheet!E15&lt;&gt;0,DataSheet!E15,"")</f>
        <v>ניקוי אברסיבי וצביעה של צנרת במערכת אפוקסי בהתאם למפרט.</v>
      </c>
      <c r="D14" s="5" t="str">
        <f>IF(A14="","",IF(DataSheet!J15=0,"פריט ללא הבהרה",DataSheet!J15))</f>
        <v>6.2.24</v>
      </c>
      <c r="E14">
        <f>IF(DataSheet!B15&lt;&gt;0,DataSheet!B15,"")</f>
        <v>80</v>
      </c>
      <c r="F14" t="str">
        <f>IF(DataSheet!F15&lt;&gt;0,DataSheet!F15,"")</f>
        <v>IDM</v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>WE070027</v>
      </c>
      <c r="B15" s="4" t="str">
        <f>IF(DataSheet!D16&lt;&gt;0,DataSheet!D16,"")</f>
        <v>תמיכות בטון טרומיות</v>
      </c>
      <c r="C15" s="4" t="str">
        <f>IF(DataSheet!E16&lt;&gt;0,DataSheet!E16,"")</f>
        <v>הנחה בלבד של תמיכות בטון טרומיות - אדנים כבדים, אספקה ע''י הזמין.</v>
      </c>
      <c r="D15" s="5" t="str">
        <f>IF(A15="","",IF(DataSheet!J16=0,"פריט ללא הבהרה",DataSheet!J16))</f>
        <v>6.2.27</v>
      </c>
      <c r="E15">
        <f>IF(DataSheet!B16&lt;&gt;0,DataSheet!B16,"")</f>
        <v>2</v>
      </c>
      <c r="F15" t="str">
        <f>IF(DataSheet!F16&lt;&gt;0,DataSheet!F16,"")</f>
        <v>יח'</v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>WE090017</v>
      </c>
      <c r="B16" s="4" t="str">
        <f>IF(DataSheet!D17&lt;&gt;0,DataSheet!D17,"")</f>
        <v>מלגזה/מעמיס טלסקופי</v>
      </c>
      <c r="C16" s="4" t="str">
        <f>IF(DataSheet!E17&lt;&gt;0,DataSheet!E17,"")</f>
        <v>מלגזה/מעמיס טלסקופי</v>
      </c>
      <c r="D16" s="5" t="str">
        <f>IF(A16="","",IF(DataSheet!J17=0,"פריט ללא הבהרה",DataSheet!J17))</f>
        <v>6.5.18</v>
      </c>
      <c r="E16">
        <f>IF(DataSheet!B17&lt;&gt;0,DataSheet!B17,"")</f>
        <v>20</v>
      </c>
      <c r="F16" t="str">
        <f>IF(DataSheet!F17&lt;&gt;0,DataSheet!F17,"")</f>
        <v>ש'ע</v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>WE100004</v>
      </c>
      <c r="B17" s="4" t="str">
        <f>IF(DataSheet!D18&lt;&gt;0,DataSheet!D18,"")</f>
        <v>רתך מקצועי</v>
      </c>
      <c r="C17" s="4" t="str">
        <f>IF(DataSheet!E18&lt;&gt;0,DataSheet!E18,"")</f>
        <v>רתך מקצועי כולל רתכת ואלקטרודות</v>
      </c>
      <c r="D17" s="5" t="str">
        <f>IF(A17="","",IF(DataSheet!J18=0,"פריט ללא הבהרה",DataSheet!J18))</f>
        <v>6.5.24</v>
      </c>
      <c r="E17">
        <f>IF(DataSheet!B18&lt;&gt;0,DataSheet!B18,"")</f>
        <v>10</v>
      </c>
      <c r="F17" t="str">
        <f>IF(DataSheet!F18&lt;&gt;0,DataSheet!F18,"")</f>
        <v>ש'ע</v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>WE100012</v>
      </c>
      <c r="B18" s="4" t="str">
        <f>IF(DataSheet!D19&lt;&gt;0,DataSheet!D19,"")</f>
        <v>עוזר למסגר,לצנר ולרתך</v>
      </c>
      <c r="C18" s="4" t="str">
        <f>IF(DataSheet!E19&lt;&gt;0,DataSheet!E19,"")</f>
        <v>עוזר למסגר,לצנר ולרתך</v>
      </c>
      <c r="D18" s="5" t="str">
        <f>IF(A18="","",IF(DataSheet!J19=0,"פריט ללא הבהרה",DataSheet!J19))</f>
        <v>6.5.32</v>
      </c>
      <c r="E18">
        <f>IF(DataSheet!B19&lt;&gt;0,DataSheet!B19,"")</f>
        <v>20</v>
      </c>
      <c r="F18" t="str">
        <f>IF(DataSheet!F19&lt;&gt;0,DataSheet!F19,"")</f>
        <v>ש'ע</v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>WE100014</v>
      </c>
      <c r="B19" s="4" t="str">
        <f>IF(DataSheet!D20&lt;&gt;0,DataSheet!D20,"")</f>
        <v>מסגר מרכיב מקוצעי</v>
      </c>
      <c r="C19" s="4" t="str">
        <f>IF(DataSheet!E20&lt;&gt;0,DataSheet!E20,"")</f>
        <v>מסגר מקצועי כולל ציוד</v>
      </c>
      <c r="D19" s="5" t="str">
        <f>IF(A19="","",IF(DataSheet!J20=0,"פריט ללא הבהרה",DataSheet!J20))</f>
        <v>6.5.34</v>
      </c>
      <c r="E19">
        <f>IF(DataSheet!B20&lt;&gt;0,DataSheet!B20,"")</f>
        <v>20</v>
      </c>
      <c r="F19" t="str">
        <f>IF(DataSheet!F20&lt;&gt;0,DataSheet!F20,"")</f>
        <v>ש'ע</v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/>
      </c>
      <c r="B20" s="4" t="str">
        <f>IF(DataSheet!D21&lt;&gt;0,DataSheet!D21,"")</f>
        <v/>
      </c>
      <c r="C20" s="4" t="str">
        <f>IF(DataSheet!E21&lt;&gt;0,DataSheet!E21,"")</f>
        <v/>
      </c>
      <c r="D20" s="5" t="str">
        <f>IF(A20="","",IF(DataSheet!J21=0,"פריט ללא הבהרה",DataSheet!J21))</f>
        <v/>
      </c>
      <c r="E20" t="str">
        <f>IF(DataSheet!B21&lt;&gt;0,DataSheet!B21,"")</f>
        <v/>
      </c>
      <c r="F20" t="str">
        <f>IF(DataSheet!F21&lt;&gt;0,DataSheet!F21,"")</f>
        <v/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/>
      </c>
      <c r="B21" s="4" t="str">
        <f>IF(DataSheet!D22&lt;&gt;0,DataSheet!D22,"")</f>
        <v/>
      </c>
      <c r="C21" s="4" t="str">
        <f>IF(DataSheet!E22&lt;&gt;0,DataSheet!E22,"")</f>
        <v/>
      </c>
      <c r="D21" s="5" t="str">
        <f>IF(A21="","",IF(DataSheet!J22=0,"פריט ללא הבהרה",DataSheet!J22))</f>
        <v/>
      </c>
      <c r="E21" t="str">
        <f>IF(DataSheet!B22&lt;&gt;0,DataSheet!B22,"")</f>
        <v/>
      </c>
      <c r="F21" t="str">
        <f>IF(DataSheet!F22&lt;&gt;0,DataSheet!F22,"")</f>
        <v/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/>
      </c>
      <c r="B22" s="4" t="str">
        <f>IF(DataSheet!D23&lt;&gt;0,DataSheet!D23,"")</f>
        <v/>
      </c>
      <c r="C22" s="4" t="str">
        <f>IF(DataSheet!E23&lt;&gt;0,DataSheet!E23,"")</f>
        <v/>
      </c>
      <c r="D22" s="5" t="str">
        <f>IF(A22="","",IF(DataSheet!J23=0,"פריט ללא הבהרה",DataSheet!J23))</f>
        <v/>
      </c>
      <c r="E22" t="str">
        <f>IF(DataSheet!B23&lt;&gt;0,DataSheet!B23,"")</f>
        <v/>
      </c>
      <c r="F22" t="str">
        <f>IF(DataSheet!F23&lt;&gt;0,DataSheet!F23,"")</f>
        <v/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/>
      </c>
      <c r="B23" s="4" t="str">
        <f>IF(DataSheet!D24&lt;&gt;0,DataSheet!D24,"")</f>
        <v/>
      </c>
      <c r="C23" s="4" t="str">
        <f>IF(DataSheet!E24&lt;&gt;0,DataSheet!E24,"")</f>
        <v/>
      </c>
      <c r="D23" s="5" t="str">
        <f>IF(A23="","",IF(DataSheet!J24=0,"פריט ללא הבהרה",DataSheet!J24))</f>
        <v/>
      </c>
      <c r="E23" t="str">
        <f>IF(DataSheet!B24&lt;&gt;0,DataSheet!B24,"")</f>
        <v/>
      </c>
      <c r="F23" t="str">
        <f>IF(DataSheet!F24&lt;&gt;0,DataSheet!F24,"")</f>
        <v/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/>
      </c>
      <c r="B24" s="4" t="str">
        <f>IF(DataSheet!D25&lt;&gt;0,DataSheet!D25,"")</f>
        <v/>
      </c>
      <c r="C24" s="4" t="str">
        <f>IF(DataSheet!E25&lt;&gt;0,DataSheet!E25,"")</f>
        <v/>
      </c>
      <c r="D24" s="5" t="str">
        <f>IF(A24="","",IF(DataSheet!J25=0,"פריט ללא הבהרה",DataSheet!J25))</f>
        <v/>
      </c>
      <c r="E24" t="str">
        <f>IF(DataSheet!B25&lt;&gt;0,DataSheet!B25,"")</f>
        <v/>
      </c>
      <c r="F24" t="str">
        <f>IF(DataSheet!F25&lt;&gt;0,DataSheet!F25,"")</f>
        <v/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/>
      </c>
      <c r="B25" s="4" t="str">
        <f>IF(DataSheet!D26&lt;&gt;0,DataSheet!D26,"")</f>
        <v/>
      </c>
      <c r="C25" s="4" t="str">
        <f>IF(DataSheet!E26&lt;&gt;0,DataSheet!E26,"")</f>
        <v/>
      </c>
      <c r="D25" s="5" t="str">
        <f>IF(A25="","",IF(DataSheet!J26=0,"פריט ללא הבהרה",DataSheet!J26))</f>
        <v/>
      </c>
      <c r="E25" t="str">
        <f>IF(DataSheet!B26&lt;&gt;0,DataSheet!B26,"")</f>
        <v/>
      </c>
      <c r="F25" t="str">
        <f>IF(DataSheet!F26&lt;&gt;0,DataSheet!F26,"")</f>
        <v/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/>
      </c>
      <c r="B26" s="4" t="str">
        <f>IF(DataSheet!D27&lt;&gt;0,DataSheet!D27,"")</f>
        <v/>
      </c>
      <c r="C26" s="4" t="str">
        <f>IF(DataSheet!E27&lt;&gt;0,DataSheet!E27,"")</f>
        <v/>
      </c>
      <c r="D26" s="5" t="str">
        <f>IF(A26="","",IF(DataSheet!J27=0,"פריט ללא הבהרה",DataSheet!J27))</f>
        <v/>
      </c>
      <c r="E26" t="str">
        <f>IF(DataSheet!B27&lt;&gt;0,DataSheet!B27,"")</f>
        <v/>
      </c>
      <c r="F26" t="str">
        <f>IF(DataSheet!F27&lt;&gt;0,DataSheet!F27,"")</f>
        <v/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/>
      </c>
      <c r="B27" s="4" t="str">
        <f>IF(DataSheet!D28&lt;&gt;0,DataSheet!D28,"")</f>
        <v/>
      </c>
      <c r="C27" s="4" t="str">
        <f>IF(DataSheet!E28&lt;&gt;0,DataSheet!E28,"")</f>
        <v/>
      </c>
      <c r="D27" s="5" t="str">
        <f>IF(A27="","",IF(DataSheet!J28=0,"פריט ללא הבהרה",DataSheet!J28))</f>
        <v/>
      </c>
      <c r="E27" t="str">
        <f>IF(DataSheet!B28&lt;&gt;0,DataSheet!B28,"")</f>
        <v/>
      </c>
      <c r="F27" t="str">
        <f>IF(DataSheet!F28&lt;&gt;0,DataSheet!F28,"")</f>
        <v/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/>
      </c>
      <c r="B28" s="4" t="str">
        <f>IF(DataSheet!D29&lt;&gt;0,DataSheet!D29,"")</f>
        <v/>
      </c>
      <c r="C28" s="4" t="str">
        <f>IF(DataSheet!E29&lt;&gt;0,DataSheet!E29,"")</f>
        <v/>
      </c>
      <c r="D28" s="5" t="str">
        <f>IF(A28="","",IF(DataSheet!J29=0,"פריט ללא הבהרה",DataSheet!J29))</f>
        <v/>
      </c>
      <c r="E28" t="str">
        <f>IF(DataSheet!B29&lt;&gt;0,DataSheet!B29,"")</f>
        <v/>
      </c>
      <c r="F28" t="str">
        <f>IF(DataSheet!F29&lt;&gt;0,DataSheet!F29,"")</f>
        <v/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/>
      </c>
      <c r="B29" s="4" t="str">
        <f>IF(DataSheet!D30&lt;&gt;0,DataSheet!D30,"")</f>
        <v/>
      </c>
      <c r="C29" s="4" t="str">
        <f>IF(DataSheet!E30&lt;&gt;0,DataSheet!E30,"")</f>
        <v/>
      </c>
      <c r="D29" s="5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C20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7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  <c r="DC1" t="s">
        <v>175</v>
      </c>
    </row>
    <row r="2" spans="1:107" x14ac:dyDescent="0.2">
      <c r="A2" s="1" t="s">
        <v>176</v>
      </c>
      <c r="B2" t="s">
        <v>177</v>
      </c>
      <c r="C2" s="11">
        <v>38</v>
      </c>
      <c r="D2" t="s">
        <v>178</v>
      </c>
      <c r="I2" t="s">
        <v>179</v>
      </c>
      <c r="J2" t="s">
        <v>180</v>
      </c>
      <c r="M2" t="s">
        <v>181</v>
      </c>
      <c r="S2" t="s">
        <v>182</v>
      </c>
      <c r="T2" t="s">
        <v>183</v>
      </c>
      <c r="U2" t="s">
        <v>184</v>
      </c>
      <c r="V2" t="s">
        <v>185</v>
      </c>
      <c r="Y2" t="s">
        <v>186</v>
      </c>
      <c r="Z2" t="s">
        <v>187</v>
      </c>
      <c r="AB2" t="s">
        <v>188</v>
      </c>
      <c r="AC2" t="s">
        <v>189</v>
      </c>
      <c r="AD2" s="11">
        <v>539960</v>
      </c>
      <c r="AE2" t="s">
        <v>190</v>
      </c>
      <c r="AF2" t="s">
        <v>191</v>
      </c>
      <c r="AG2" t="s">
        <v>192</v>
      </c>
      <c r="AH2" t="s">
        <v>193</v>
      </c>
      <c r="AL2" t="s">
        <v>180</v>
      </c>
      <c r="AM2" s="2">
        <v>45781.386805555601</v>
      </c>
      <c r="AN2" t="s">
        <v>194</v>
      </c>
      <c r="AQ2" s="11">
        <v>2</v>
      </c>
      <c r="AR2" t="s">
        <v>195</v>
      </c>
      <c r="AS2" s="11">
        <v>9</v>
      </c>
      <c r="AT2" t="s">
        <v>196</v>
      </c>
      <c r="BE2" t="s">
        <v>197</v>
      </c>
      <c r="BG2" t="s">
        <v>198</v>
      </c>
      <c r="BI2" t="s">
        <v>199</v>
      </c>
      <c r="BK2" t="s">
        <v>200</v>
      </c>
      <c r="BL2" t="s">
        <v>201</v>
      </c>
      <c r="BQ2" t="s">
        <v>202</v>
      </c>
      <c r="BS2" t="s">
        <v>203</v>
      </c>
      <c r="BV2" t="s">
        <v>204</v>
      </c>
      <c r="CA2" s="11">
        <v>3</v>
      </c>
      <c r="CB2" t="s">
        <v>205</v>
      </c>
      <c r="CD2" t="s">
        <v>182</v>
      </c>
      <c r="CG2" s="11">
        <v>0</v>
      </c>
      <c r="CH2" t="s">
        <v>206</v>
      </c>
      <c r="CJ2" t="s">
        <v>181</v>
      </c>
      <c r="CM2" t="s">
        <v>181</v>
      </c>
      <c r="CN2" s="11">
        <v>0</v>
      </c>
      <c r="CO2" s="11">
        <v>637152.80000000005</v>
      </c>
      <c r="CP2" s="11">
        <v>637152.80000000005</v>
      </c>
      <c r="CQ2" t="s">
        <v>181</v>
      </c>
      <c r="CV2" t="s">
        <v>207</v>
      </c>
    </row>
    <row r="3" spans="1:107" x14ac:dyDescent="0.2">
      <c r="A3" s="1" t="s">
        <v>88</v>
      </c>
      <c r="B3" t="s">
        <v>89</v>
      </c>
      <c r="C3" t="s">
        <v>90</v>
      </c>
      <c r="D3" t="s">
        <v>91</v>
      </c>
      <c r="E3" t="s">
        <v>208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209</v>
      </c>
      <c r="BT3" t="s">
        <v>210</v>
      </c>
      <c r="BU3" t="s">
        <v>211</v>
      </c>
      <c r="BV3" t="s">
        <v>212</v>
      </c>
      <c r="BW3" t="s">
        <v>213</v>
      </c>
      <c r="BX3" t="s">
        <v>214</v>
      </c>
      <c r="BY3" t="s">
        <v>215</v>
      </c>
      <c r="BZ3" t="s">
        <v>216</v>
      </c>
      <c r="CA3" t="s">
        <v>217</v>
      </c>
      <c r="CB3" t="s">
        <v>218</v>
      </c>
    </row>
    <row r="4" spans="1:107" x14ac:dyDescent="0.2">
      <c r="A4" s="1" t="s">
        <v>219</v>
      </c>
      <c r="C4" t="s">
        <v>220</v>
      </c>
      <c r="D4" t="s">
        <v>221</v>
      </c>
      <c r="E4" t="s">
        <v>201</v>
      </c>
      <c r="F4" t="s">
        <v>222</v>
      </c>
      <c r="G4" t="s">
        <v>223</v>
      </c>
      <c r="J4" t="s">
        <v>224</v>
      </c>
      <c r="K4" t="s">
        <v>192</v>
      </c>
      <c r="L4" s="1">
        <v>45774</v>
      </c>
      <c r="M4" t="s">
        <v>225</v>
      </c>
      <c r="N4" t="s">
        <v>226</v>
      </c>
      <c r="O4" t="s">
        <v>197</v>
      </c>
      <c r="P4" t="s">
        <v>227</v>
      </c>
      <c r="Q4" t="s">
        <v>184</v>
      </c>
      <c r="R4" t="s">
        <v>228</v>
      </c>
      <c r="V4" t="s">
        <v>229</v>
      </c>
      <c r="W4" t="s">
        <v>230</v>
      </c>
      <c r="X4" t="s">
        <v>198</v>
      </c>
      <c r="Y4" t="s">
        <v>231</v>
      </c>
      <c r="Z4" t="s">
        <v>232</v>
      </c>
      <c r="AD4" s="11">
        <v>0</v>
      </c>
      <c r="AF4" t="s">
        <v>233</v>
      </c>
      <c r="AI4" s="1">
        <v>0</v>
      </c>
      <c r="AK4" s="1">
        <v>45774</v>
      </c>
      <c r="AL4" s="1">
        <v>45774</v>
      </c>
      <c r="AM4" s="1">
        <v>45774</v>
      </c>
      <c r="AQ4" s="11">
        <v>0</v>
      </c>
      <c r="AR4" s="11">
        <v>30092</v>
      </c>
      <c r="AS4" s="11">
        <v>65560</v>
      </c>
      <c r="AU4" t="s">
        <v>223</v>
      </c>
      <c r="AV4" t="s">
        <v>192</v>
      </c>
      <c r="AW4" t="s">
        <v>181</v>
      </c>
      <c r="AX4" t="s">
        <v>234</v>
      </c>
      <c r="AY4" s="11">
        <v>1</v>
      </c>
      <c r="BG4" s="11">
        <v>0</v>
      </c>
      <c r="BH4" s="11">
        <v>0</v>
      </c>
      <c r="BK4" s="11">
        <v>0</v>
      </c>
      <c r="BM4" s="11">
        <v>1</v>
      </c>
      <c r="BO4" s="11">
        <v>0</v>
      </c>
      <c r="BQ4" s="11">
        <v>0</v>
      </c>
      <c r="BR4" t="s">
        <v>181</v>
      </c>
      <c r="BU4" s="11">
        <v>0</v>
      </c>
      <c r="BX4" t="s">
        <v>235</v>
      </c>
      <c r="BY4" t="s">
        <v>236</v>
      </c>
      <c r="BZ4" t="s">
        <v>237</v>
      </c>
      <c r="CA4" s="11">
        <v>0</v>
      </c>
      <c r="CB4" t="s">
        <v>238</v>
      </c>
    </row>
    <row r="5" spans="1:107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7" x14ac:dyDescent="0.2">
      <c r="A6" s="1" t="s">
        <v>239</v>
      </c>
      <c r="B6" s="11">
        <v>100</v>
      </c>
      <c r="C6" s="11">
        <v>80</v>
      </c>
      <c r="D6" t="s">
        <v>240</v>
      </c>
      <c r="E6" t="s">
        <v>241</v>
      </c>
      <c r="F6" t="s">
        <v>242</v>
      </c>
      <c r="G6" s="11">
        <v>8000</v>
      </c>
      <c r="H6" t="s">
        <v>192</v>
      </c>
      <c r="I6" s="11">
        <v>100</v>
      </c>
      <c r="J6" t="s">
        <v>243</v>
      </c>
    </row>
    <row r="7" spans="1:107" x14ac:dyDescent="0.2">
      <c r="A7" s="1" t="s">
        <v>244</v>
      </c>
      <c r="B7" s="11">
        <v>100</v>
      </c>
      <c r="C7" s="11">
        <v>200</v>
      </c>
      <c r="D7" t="s">
        <v>245</v>
      </c>
      <c r="E7" t="s">
        <v>246</v>
      </c>
      <c r="F7" t="s">
        <v>247</v>
      </c>
      <c r="G7" s="11">
        <v>20000</v>
      </c>
      <c r="H7" t="s">
        <v>192</v>
      </c>
      <c r="I7" s="11">
        <v>100</v>
      </c>
      <c r="J7" t="s">
        <v>248</v>
      </c>
    </row>
    <row r="8" spans="1:107" x14ac:dyDescent="0.2">
      <c r="A8" s="1" t="s">
        <v>249</v>
      </c>
      <c r="B8" s="11">
        <v>150</v>
      </c>
      <c r="C8" s="11">
        <v>80</v>
      </c>
      <c r="D8" t="s">
        <v>250</v>
      </c>
      <c r="E8" t="s">
        <v>251</v>
      </c>
      <c r="F8" t="s">
        <v>252</v>
      </c>
      <c r="G8" s="11">
        <v>12000</v>
      </c>
      <c r="H8" t="s">
        <v>192</v>
      </c>
      <c r="I8" s="11">
        <v>150</v>
      </c>
      <c r="J8" t="s">
        <v>253</v>
      </c>
    </row>
    <row r="9" spans="1:107" x14ac:dyDescent="0.2">
      <c r="A9" s="1" t="s">
        <v>254</v>
      </c>
      <c r="B9" s="11">
        <v>30</v>
      </c>
      <c r="C9" s="11">
        <v>150</v>
      </c>
      <c r="D9" t="s">
        <v>255</v>
      </c>
      <c r="E9" t="s">
        <v>256</v>
      </c>
      <c r="F9" t="s">
        <v>252</v>
      </c>
      <c r="G9" s="11">
        <v>4500</v>
      </c>
      <c r="H9" t="s">
        <v>192</v>
      </c>
      <c r="I9" s="11">
        <v>30</v>
      </c>
      <c r="J9" t="s">
        <v>257</v>
      </c>
    </row>
    <row r="10" spans="1:107" x14ac:dyDescent="0.2">
      <c r="A10" s="1" t="s">
        <v>258</v>
      </c>
      <c r="B10" s="11">
        <v>6</v>
      </c>
      <c r="C10" s="11">
        <v>50</v>
      </c>
      <c r="D10" t="s">
        <v>259</v>
      </c>
      <c r="E10" t="s">
        <v>260</v>
      </c>
      <c r="F10" t="s">
        <v>252</v>
      </c>
      <c r="G10" s="11">
        <v>300</v>
      </c>
      <c r="H10" t="s">
        <v>192</v>
      </c>
      <c r="I10" s="11">
        <v>6</v>
      </c>
      <c r="J10" t="s">
        <v>261</v>
      </c>
    </row>
    <row r="11" spans="1:107" x14ac:dyDescent="0.2">
      <c r="A11" s="1" t="s">
        <v>262</v>
      </c>
      <c r="B11" s="11">
        <v>12</v>
      </c>
      <c r="C11" s="11">
        <v>30</v>
      </c>
      <c r="D11" t="s">
        <v>263</v>
      </c>
      <c r="E11" t="s">
        <v>264</v>
      </c>
      <c r="F11" t="s">
        <v>265</v>
      </c>
      <c r="G11" s="11">
        <v>360</v>
      </c>
      <c r="H11" t="s">
        <v>192</v>
      </c>
      <c r="I11" s="11">
        <v>12</v>
      </c>
      <c r="J11" t="s">
        <v>266</v>
      </c>
    </row>
    <row r="12" spans="1:107" x14ac:dyDescent="0.2">
      <c r="A12" s="1" t="s">
        <v>267</v>
      </c>
      <c r="B12" s="11">
        <v>6</v>
      </c>
      <c r="C12" s="11">
        <v>50</v>
      </c>
      <c r="D12" t="s">
        <v>268</v>
      </c>
      <c r="E12" t="s">
        <v>269</v>
      </c>
      <c r="F12" t="s">
        <v>252</v>
      </c>
      <c r="G12" s="11">
        <v>300</v>
      </c>
      <c r="H12" t="s">
        <v>192</v>
      </c>
      <c r="I12" s="11">
        <v>6</v>
      </c>
      <c r="J12" t="s">
        <v>270</v>
      </c>
    </row>
    <row r="13" spans="1:107" x14ac:dyDescent="0.2">
      <c r="A13" s="1" t="s">
        <v>271</v>
      </c>
      <c r="B13" s="11">
        <v>40</v>
      </c>
      <c r="C13" s="11">
        <v>120</v>
      </c>
      <c r="D13" t="s">
        <v>272</v>
      </c>
      <c r="E13" t="s">
        <v>273</v>
      </c>
      <c r="F13" t="s">
        <v>252</v>
      </c>
      <c r="G13" s="11">
        <v>4800</v>
      </c>
      <c r="H13" t="s">
        <v>192</v>
      </c>
      <c r="I13" s="11">
        <v>40</v>
      </c>
      <c r="J13" t="s">
        <v>274</v>
      </c>
    </row>
    <row r="14" spans="1:107" x14ac:dyDescent="0.2">
      <c r="A14" s="1" t="s">
        <v>275</v>
      </c>
      <c r="B14" s="11">
        <v>80</v>
      </c>
      <c r="C14" s="11">
        <v>25</v>
      </c>
      <c r="D14" t="s">
        <v>276</v>
      </c>
      <c r="E14" t="s">
        <v>277</v>
      </c>
      <c r="F14" t="s">
        <v>265</v>
      </c>
      <c r="G14" s="11">
        <v>2000</v>
      </c>
      <c r="H14" t="s">
        <v>192</v>
      </c>
      <c r="I14" s="11">
        <v>80</v>
      </c>
      <c r="J14" t="s">
        <v>278</v>
      </c>
    </row>
    <row r="15" spans="1:107" x14ac:dyDescent="0.2">
      <c r="A15" s="1" t="s">
        <v>279</v>
      </c>
      <c r="B15" s="11">
        <v>80</v>
      </c>
      <c r="C15" s="11">
        <v>25</v>
      </c>
      <c r="D15" t="s">
        <v>280</v>
      </c>
      <c r="E15" t="s">
        <v>281</v>
      </c>
      <c r="F15" t="s">
        <v>265</v>
      </c>
      <c r="G15" s="11">
        <v>2000</v>
      </c>
      <c r="H15" t="s">
        <v>192</v>
      </c>
      <c r="I15" s="11">
        <v>80</v>
      </c>
      <c r="J15" t="s">
        <v>282</v>
      </c>
    </row>
    <row r="16" spans="1:107" x14ac:dyDescent="0.2">
      <c r="A16" s="1" t="s">
        <v>283</v>
      </c>
      <c r="B16" s="11">
        <v>2</v>
      </c>
      <c r="C16" s="11">
        <v>400</v>
      </c>
      <c r="D16" t="s">
        <v>284</v>
      </c>
      <c r="E16" t="s">
        <v>285</v>
      </c>
      <c r="F16" t="s">
        <v>93</v>
      </c>
      <c r="G16" s="11">
        <v>800</v>
      </c>
      <c r="H16" t="s">
        <v>192</v>
      </c>
      <c r="I16" s="11">
        <v>2</v>
      </c>
      <c r="J16" t="s">
        <v>286</v>
      </c>
    </row>
    <row r="17" spans="1:10" x14ac:dyDescent="0.2">
      <c r="A17" s="1" t="s">
        <v>287</v>
      </c>
      <c r="B17" s="11">
        <v>20</v>
      </c>
      <c r="C17" s="11">
        <v>250</v>
      </c>
      <c r="D17" t="s">
        <v>288</v>
      </c>
      <c r="E17" t="s">
        <v>288</v>
      </c>
      <c r="F17" t="s">
        <v>289</v>
      </c>
      <c r="G17" s="11">
        <v>5000</v>
      </c>
      <c r="H17" t="s">
        <v>192</v>
      </c>
      <c r="I17" s="11">
        <v>20</v>
      </c>
      <c r="J17" t="s">
        <v>290</v>
      </c>
    </row>
    <row r="18" spans="1:10" x14ac:dyDescent="0.2">
      <c r="A18" s="1" t="s">
        <v>291</v>
      </c>
      <c r="B18" s="11">
        <v>10</v>
      </c>
      <c r="C18" s="11">
        <v>110</v>
      </c>
      <c r="D18" t="s">
        <v>292</v>
      </c>
      <c r="E18" t="s">
        <v>293</v>
      </c>
      <c r="F18" t="s">
        <v>289</v>
      </c>
      <c r="G18" s="11">
        <v>1100</v>
      </c>
      <c r="H18" t="s">
        <v>192</v>
      </c>
      <c r="I18" s="11">
        <v>10</v>
      </c>
      <c r="J18" t="s">
        <v>294</v>
      </c>
    </row>
    <row r="19" spans="1:10" x14ac:dyDescent="0.2">
      <c r="A19" s="1" t="s">
        <v>295</v>
      </c>
      <c r="B19" s="11">
        <v>20</v>
      </c>
      <c r="C19" s="11">
        <v>100</v>
      </c>
      <c r="D19" t="s">
        <v>296</v>
      </c>
      <c r="E19" t="s">
        <v>296</v>
      </c>
      <c r="F19" t="s">
        <v>289</v>
      </c>
      <c r="G19" s="11">
        <v>2000</v>
      </c>
      <c r="H19" t="s">
        <v>192</v>
      </c>
      <c r="I19" s="11">
        <v>20</v>
      </c>
      <c r="J19" t="s">
        <v>297</v>
      </c>
    </row>
    <row r="20" spans="1:10" x14ac:dyDescent="0.2">
      <c r="A20" s="1" t="s">
        <v>298</v>
      </c>
      <c r="B20" s="11">
        <v>20</v>
      </c>
      <c r="C20" s="11">
        <v>120</v>
      </c>
      <c r="D20" t="s">
        <v>299</v>
      </c>
      <c r="E20" t="s">
        <v>300</v>
      </c>
      <c r="F20" t="s">
        <v>289</v>
      </c>
      <c r="G20" s="11">
        <v>2400</v>
      </c>
      <c r="H20" t="s">
        <v>192</v>
      </c>
      <c r="I20" s="11">
        <v>20</v>
      </c>
      <c r="J20" t="s">
        <v>301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2025-05-15T06:16:22Z</dcterms:modified>
</cp:coreProperties>
</file>